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idtech.br\File Server\SEDE\Publica\Transparência GECONT\Despesa administrativa quando OSS e unidade gerida se situarem em localidades diversas\2026\REDE HEMO\04-2026\"/>
    </mc:Choice>
  </mc:AlternateContent>
  <xr:revisionPtr revIDLastSave="0" documentId="8_{7B779293-7B7E-4211-ADCB-B60416D82C65}" xr6:coauthVersionLast="47" xr6:coauthVersionMax="47" xr10:uidLastSave="{00000000-0000-0000-0000-000000000000}"/>
  <bookViews>
    <workbookView xWindow="-120" yWindow="-120" windowWidth="29040" windowHeight="15840" xr2:uid="{72C5E11E-1F0E-4878-845C-DA47159743DA}"/>
  </bookViews>
  <sheets>
    <sheet name="04-2026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32" i="1" l="1"/>
  <c r="C32" i="1" s="1"/>
  <c r="B31" i="1"/>
  <c r="C31" i="1" s="1"/>
  <c r="B30" i="1"/>
  <c r="C30" i="1" s="1"/>
  <c r="B29" i="1"/>
  <c r="C29" i="1" s="1"/>
  <c r="B28" i="1"/>
  <c r="C28" i="1" s="1"/>
  <c r="B27" i="1"/>
  <c r="C27" i="1" s="1"/>
  <c r="B26" i="1"/>
  <c r="C26" i="1" s="1"/>
  <c r="B25" i="1"/>
  <c r="C25" i="1" s="1"/>
  <c r="B24" i="1"/>
  <c r="C24" i="1" s="1"/>
  <c r="B23" i="1"/>
  <c r="C23" i="1" s="1"/>
  <c r="B22" i="1"/>
  <c r="C22" i="1" s="1"/>
  <c r="C33" i="1" l="1"/>
  <c r="B33" i="1"/>
</calcChain>
</file>

<file path=xl/sharedStrings.xml><?xml version="1.0" encoding="utf-8"?>
<sst xmlns="http://schemas.openxmlformats.org/spreadsheetml/2006/main" count="47" uniqueCount="46">
  <si>
    <t>Despesa administrativa quando O.S. e unidade gerida se situarem em localidades diversas</t>
  </si>
  <si>
    <t>Metodologia de Avaliação da Transparência Ativa e Passiva - Organizações sem fins lucrativos que recebem recursos públicos e seus respectivos órgãos supervisores - CGE/TCE - 2ª Edição - 2021 - Item 3.11.7 Despesa</t>
  </si>
  <si>
    <t>NOME DO ÓRGÃO PÚBLICO / CONTRATANTE:</t>
  </si>
  <si>
    <t>SECRETARIA DE ESTADO DA SAUDE DE GOIÁS / SES-GO</t>
  </si>
  <si>
    <t>CNPJ:</t>
  </si>
  <si>
    <t>02.529.964/0001-57</t>
  </si>
  <si>
    <t>NOME DA ORGANIZAÇÃO SOCIAL / CONTRATADA:</t>
  </si>
  <si>
    <t>INSTITUTO DE DESENVOLVIMENTO TECNOLOGICO E HUMANO - IDTECH</t>
  </si>
  <si>
    <t>07.966.540/0001-73</t>
  </si>
  <si>
    <t>NOME DA UNIDADE GERIDA:</t>
  </si>
  <si>
    <t>REDE ESTADUAL DE HEMOCENTROS - REDE HEMO</t>
  </si>
  <si>
    <t>CNPJ UNIDADE:</t>
  </si>
  <si>
    <t>07.966.540/0006-88</t>
  </si>
  <si>
    <t>CONTRATO DE GESTÃO / ADITIVO Nº:</t>
  </si>
  <si>
    <t>070/2018 - 4º Aditivo</t>
  </si>
  <si>
    <t>VIGÊNCIA DO CONTRATO DE GESTÃO:</t>
  </si>
  <si>
    <t>18/10/2024 a 18/10/2027</t>
  </si>
  <si>
    <t>VALOR TOTAL DO CONTRATO DE GESTÃO:</t>
  </si>
  <si>
    <t>VALOR REPASSE MENSAL:</t>
  </si>
  <si>
    <t>Relatório Mensal de Despesas Administrativas</t>
  </si>
  <si>
    <t>Unidade</t>
  </si>
  <si>
    <t>Competência</t>
  </si>
  <si>
    <t>*Percentual de Rateio da CSC proporcional ao valor do Repasse Mensal</t>
  </si>
  <si>
    <t>REDE HEMO</t>
  </si>
  <si>
    <t>* Percentual de rateio determinado a partir dos Contratos de Gestão vigentes</t>
  </si>
  <si>
    <t>CLASSIFICAÇÃO DE DESPESA</t>
  </si>
  <si>
    <t>VALOR TOTAL</t>
  </si>
  <si>
    <t>VALOR RATEIO</t>
  </si>
  <si>
    <t>Salários</t>
  </si>
  <si>
    <t>13º Salario</t>
  </si>
  <si>
    <t>Rescisões Trabalhistas</t>
  </si>
  <si>
    <t>Vale Transporte</t>
  </si>
  <si>
    <t>Vale Alimentação</t>
  </si>
  <si>
    <t>Encargos sobre a Folha e Serviços - CSC</t>
  </si>
  <si>
    <t>Tarifas, taxas e contribuições</t>
  </si>
  <si>
    <t>Serviços de Terceiros</t>
  </si>
  <si>
    <t>Serviços públicos (Agua, luz e telefonia)</t>
  </si>
  <si>
    <t>Aluguéis</t>
  </si>
  <si>
    <t>Despesas Bancárias</t>
  </si>
  <si>
    <t>*Despesas com encargos sobre a folha provisionadas com base no mês anterior, considerando a data estipulada para disponibilização do arquivo.</t>
  </si>
  <si>
    <t>MAYARA ROCHA</t>
  </si>
  <si>
    <t>LÚCIO DIAS NASCIMENTO</t>
  </si>
  <si>
    <t>JOSÉ CLÁUDIO ROMERO</t>
  </si>
  <si>
    <t>Contadora CRC GO-023256/O</t>
  </si>
  <si>
    <t>Coordenação Executiva</t>
  </si>
  <si>
    <t xml:space="preserve">Superintendência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</si>
</sst>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R$&quot;\ #,##0.00;\-&quot;R$&quot;\ #,##0.00"/>
    <numFmt numFmtId="44" formatCode="_-&quot;R$&quot;\ * #,##0.00_-;\-&quot;R$&quot;\ * #,##0.00_-;_-&quot;R$&quot;\ * &quot;-&quot;??_-;_-@_-"/>
    <numFmt numFmtId="164" formatCode="0.0000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indexed="8"/>
      <name val="Calibri Light"/>
      <family val="2"/>
      <scheme val="maj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horizontal="centerContinuous"/>
    </xf>
    <xf numFmtId="0" fontId="0" fillId="0" borderId="0" xfId="0" applyAlignment="1">
      <alignment horizontal="justify" wrapText="1"/>
    </xf>
    <xf numFmtId="0" fontId="0" fillId="0" borderId="1" xfId="0" applyBorder="1"/>
    <xf numFmtId="0" fontId="0" fillId="0" borderId="1" xfId="0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7" fontId="2" fillId="0" borderId="1" xfId="1" applyNumberFormat="1" applyFont="1" applyBorder="1" applyAlignment="1">
      <alignment horizontal="left"/>
    </xf>
    <xf numFmtId="7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7" fontId="4" fillId="0" borderId="1" xfId="0" applyNumberFormat="1" applyFont="1" applyBorder="1" applyAlignment="1">
      <alignment horizontal="center" vertical="top"/>
    </xf>
    <xf numFmtId="10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left"/>
    </xf>
    <xf numFmtId="17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164" fontId="1" fillId="0" borderId="0" xfId="2" applyNumberFormat="1" applyFo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44" fontId="1" fillId="0" borderId="1" xfId="1" applyFont="1" applyFill="1" applyBorder="1"/>
    <xf numFmtId="44" fontId="1" fillId="0" borderId="1" xfId="1" applyFont="1" applyBorder="1"/>
    <xf numFmtId="44" fontId="2" fillId="2" borderId="1" xfId="1" applyFont="1" applyFill="1" applyBorder="1"/>
    <xf numFmtId="0" fontId="6" fillId="0" borderId="0" xfId="0" applyFont="1"/>
    <xf numFmtId="44" fontId="2" fillId="0" borderId="0" xfId="1" applyFont="1" applyFill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4" fontId="0" fillId="0" borderId="0" xfId="0" applyNumberFormat="1"/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0.53.6\File%20Server\SEDE\GECONT\Contabilidade\Exercicio%202026\Relatorio%20Mensal%20Rateio%20Despesas%20-%20CSC\2026\BASE%20%202026.xls" TargetMode="External"/><Relationship Id="rId1" Type="http://schemas.openxmlformats.org/officeDocument/2006/relationships/externalLinkPath" Target="file:///\\10.10.53.6\File%20Server\SEDE\GECONT\Contabilidade\Exercicio%202026\Relatorio%20Mensal%20Rateio%20Despesas%20-%20CSC\2026\BASE%20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e Anual"/>
      <sheetName val="%"/>
      <sheetName val="% 2026"/>
    </sheetNames>
    <sheetDataSet>
      <sheetData sheetId="0">
        <row r="1">
          <cell r="A1" t="str">
            <v>Detalhamento de Despesas CSC 2026</v>
          </cell>
        </row>
        <row r="3">
          <cell r="A3" t="str">
            <v>mês</v>
          </cell>
          <cell r="C3" t="str">
            <v xml:space="preserve">Classificação da Despesa </v>
          </cell>
          <cell r="E3" t="str">
            <v>valor</v>
          </cell>
        </row>
        <row r="4">
          <cell r="A4">
            <v>46023</v>
          </cell>
          <cell r="C4" t="str">
            <v>Despesas Bancárias</v>
          </cell>
          <cell r="E4">
            <v>400</v>
          </cell>
        </row>
        <row r="5">
          <cell r="A5">
            <v>46023</v>
          </cell>
          <cell r="C5" t="str">
            <v>Aluguéis</v>
          </cell>
          <cell r="E5">
            <v>14364.21</v>
          </cell>
        </row>
        <row r="6">
          <cell r="A6">
            <v>46023</v>
          </cell>
          <cell r="C6" t="str">
            <v>Serviços de Terceiros</v>
          </cell>
          <cell r="E6">
            <v>561</v>
          </cell>
        </row>
        <row r="7">
          <cell r="A7">
            <v>46023</v>
          </cell>
          <cell r="C7" t="str">
            <v>Serviços de Terceiros</v>
          </cell>
          <cell r="E7">
            <v>14673.4</v>
          </cell>
        </row>
        <row r="8">
          <cell r="A8">
            <v>46023</v>
          </cell>
          <cell r="C8" t="str">
            <v>Serviços de Terceiros</v>
          </cell>
          <cell r="E8">
            <v>166.5</v>
          </cell>
        </row>
        <row r="9">
          <cell r="A9">
            <v>46023</v>
          </cell>
          <cell r="C9" t="str">
            <v>Serviços de Terceiros</v>
          </cell>
          <cell r="E9">
            <v>6721.2</v>
          </cell>
        </row>
        <row r="10">
          <cell r="A10">
            <v>46023</v>
          </cell>
          <cell r="C10" t="str">
            <v>Serviços de Terceiros</v>
          </cell>
          <cell r="E10">
            <v>708.31</v>
          </cell>
        </row>
        <row r="11">
          <cell r="A11">
            <v>46023</v>
          </cell>
          <cell r="C11" t="str">
            <v>Serviços de Terceiros</v>
          </cell>
          <cell r="E11">
            <v>965</v>
          </cell>
        </row>
        <row r="12">
          <cell r="A12">
            <v>46023</v>
          </cell>
          <cell r="C12" t="str">
            <v>Aluguéis</v>
          </cell>
          <cell r="E12">
            <v>9199.7800000000007</v>
          </cell>
        </row>
        <row r="13">
          <cell r="A13">
            <v>46023</v>
          </cell>
          <cell r="C13" t="str">
            <v>Serviços de Terceiros</v>
          </cell>
          <cell r="E13">
            <v>2289</v>
          </cell>
        </row>
        <row r="14">
          <cell r="A14">
            <v>46023</v>
          </cell>
          <cell r="C14" t="str">
            <v>Serviços públicos (Agua, luz e telefonia)</v>
          </cell>
          <cell r="E14">
            <v>1185.8499999999999</v>
          </cell>
        </row>
        <row r="15">
          <cell r="A15">
            <v>46023</v>
          </cell>
          <cell r="C15" t="str">
            <v>Serviços de Terceiros</v>
          </cell>
          <cell r="E15">
            <v>4554</v>
          </cell>
        </row>
        <row r="16">
          <cell r="A16">
            <v>46023</v>
          </cell>
          <cell r="C16" t="str">
            <v>Serviços de Terceiros</v>
          </cell>
          <cell r="E16">
            <v>240.28</v>
          </cell>
        </row>
        <row r="17">
          <cell r="A17">
            <v>46023</v>
          </cell>
          <cell r="C17" t="str">
            <v>Serviços de Terceiros</v>
          </cell>
          <cell r="E17">
            <v>5261.66</v>
          </cell>
        </row>
        <row r="18">
          <cell r="A18">
            <v>46023</v>
          </cell>
          <cell r="C18" t="str">
            <v>Serviços de Terceiros</v>
          </cell>
          <cell r="E18">
            <v>2110</v>
          </cell>
        </row>
        <row r="19">
          <cell r="A19">
            <v>46023</v>
          </cell>
          <cell r="C19" t="str">
            <v>Serviços de Terceiros</v>
          </cell>
          <cell r="E19">
            <v>6982.08</v>
          </cell>
        </row>
        <row r="20">
          <cell r="A20">
            <v>46023</v>
          </cell>
          <cell r="C20" t="str">
            <v>Serviços de Terceiros</v>
          </cell>
          <cell r="E20">
            <v>2560</v>
          </cell>
        </row>
        <row r="21">
          <cell r="A21">
            <v>46023</v>
          </cell>
          <cell r="C21" t="str">
            <v>Serviços de Terceiros</v>
          </cell>
          <cell r="E21">
            <v>552.08000000000004</v>
          </cell>
        </row>
        <row r="22">
          <cell r="A22">
            <v>46023</v>
          </cell>
          <cell r="C22" t="str">
            <v>Serviços de Terceiros</v>
          </cell>
          <cell r="E22">
            <v>121.5</v>
          </cell>
        </row>
        <row r="23">
          <cell r="A23">
            <v>46023</v>
          </cell>
          <cell r="C23" t="str">
            <v>Serviços de Terceiros</v>
          </cell>
          <cell r="E23">
            <v>4.8600000000000003</v>
          </cell>
        </row>
        <row r="24">
          <cell r="A24">
            <v>46023</v>
          </cell>
          <cell r="C24" t="str">
            <v>Serviços de Terceiros</v>
          </cell>
          <cell r="E24">
            <v>1479.15</v>
          </cell>
        </row>
        <row r="25">
          <cell r="A25">
            <v>46023</v>
          </cell>
          <cell r="C25" t="str">
            <v>Serviços de Terceiros</v>
          </cell>
          <cell r="E25">
            <v>3940.4</v>
          </cell>
        </row>
        <row r="26">
          <cell r="A26">
            <v>46023</v>
          </cell>
          <cell r="C26" t="str">
            <v>Serviços de Terceiros</v>
          </cell>
          <cell r="E26">
            <v>21849.3</v>
          </cell>
        </row>
        <row r="27">
          <cell r="A27">
            <v>46023</v>
          </cell>
          <cell r="C27" t="str">
            <v>Serviços de Terceiros</v>
          </cell>
          <cell r="E27">
            <v>285.88</v>
          </cell>
        </row>
        <row r="28">
          <cell r="A28">
            <v>46023</v>
          </cell>
          <cell r="C28" t="str">
            <v>Aluguéis</v>
          </cell>
          <cell r="E28">
            <v>4314</v>
          </cell>
        </row>
        <row r="29">
          <cell r="A29">
            <v>46023</v>
          </cell>
          <cell r="C29" t="str">
            <v>Serviços de Terceiros</v>
          </cell>
          <cell r="E29">
            <v>246.75</v>
          </cell>
        </row>
        <row r="30">
          <cell r="A30">
            <v>46023</v>
          </cell>
          <cell r="C30" t="str">
            <v>Serviços de Terceiros</v>
          </cell>
          <cell r="E30">
            <v>256</v>
          </cell>
        </row>
        <row r="31">
          <cell r="A31">
            <v>46023</v>
          </cell>
          <cell r="C31" t="str">
            <v>Serviços de Terceiros</v>
          </cell>
          <cell r="E31">
            <v>561</v>
          </cell>
        </row>
        <row r="32">
          <cell r="A32">
            <v>46023</v>
          </cell>
          <cell r="C32" t="str">
            <v>Serviços de Terceiros</v>
          </cell>
          <cell r="E32">
            <v>1189.96</v>
          </cell>
        </row>
        <row r="33">
          <cell r="A33">
            <v>46023</v>
          </cell>
          <cell r="C33" t="str">
            <v>Salários</v>
          </cell>
          <cell r="E33">
            <v>411593.42</v>
          </cell>
        </row>
        <row r="34">
          <cell r="A34">
            <v>46023</v>
          </cell>
          <cell r="C34" t="str">
            <v>Salários</v>
          </cell>
          <cell r="E34">
            <v>2781.55</v>
          </cell>
        </row>
        <row r="35">
          <cell r="A35">
            <v>46023</v>
          </cell>
          <cell r="C35" t="str">
            <v>Salários</v>
          </cell>
          <cell r="E35">
            <v>14174.51</v>
          </cell>
        </row>
        <row r="36">
          <cell r="A36">
            <v>46023</v>
          </cell>
          <cell r="C36" t="str">
            <v>Vale Alimentação</v>
          </cell>
          <cell r="E36">
            <v>460</v>
          </cell>
        </row>
        <row r="37">
          <cell r="A37">
            <v>46023</v>
          </cell>
          <cell r="C37" t="str">
            <v>Vale Transporte</v>
          </cell>
          <cell r="E37">
            <v>1077.3</v>
          </cell>
        </row>
        <row r="38">
          <cell r="A38">
            <v>46023</v>
          </cell>
          <cell r="C38" t="str">
            <v>Vale Transporte</v>
          </cell>
          <cell r="E38">
            <v>440.9</v>
          </cell>
        </row>
        <row r="39">
          <cell r="A39">
            <v>46023</v>
          </cell>
          <cell r="C39" t="str">
            <v>Vale Alimentação</v>
          </cell>
          <cell r="E39">
            <v>1380</v>
          </cell>
        </row>
        <row r="40">
          <cell r="A40">
            <v>46023</v>
          </cell>
          <cell r="C40" t="str">
            <v>Rescisões Trabalhistas</v>
          </cell>
          <cell r="E40">
            <v>6152.18</v>
          </cell>
        </row>
        <row r="41">
          <cell r="A41">
            <v>46023</v>
          </cell>
          <cell r="C41" t="str">
            <v>Rescisões Trabalhistas</v>
          </cell>
          <cell r="E41">
            <v>29309.22</v>
          </cell>
        </row>
        <row r="42">
          <cell r="A42">
            <v>46023</v>
          </cell>
          <cell r="C42" t="str">
            <v>Encargos sobre a Folha e Serviços - CSC</v>
          </cell>
          <cell r="E42">
            <v>75244.31</v>
          </cell>
        </row>
        <row r="43">
          <cell r="A43">
            <v>46023</v>
          </cell>
          <cell r="C43" t="str">
            <v>Encargos sobre a Folha e Serviços - CSC</v>
          </cell>
          <cell r="E43">
            <v>379308.11</v>
          </cell>
        </row>
        <row r="44">
          <cell r="A44">
            <v>46023</v>
          </cell>
          <cell r="C44" t="str">
            <v>Encargos sobre a Folha e Serviços - CSC</v>
          </cell>
          <cell r="E44">
            <v>873.22</v>
          </cell>
        </row>
        <row r="45">
          <cell r="A45">
            <v>46023</v>
          </cell>
          <cell r="C45" t="str">
            <v>Encargos sobre a Folha e Serviços - CSC</v>
          </cell>
          <cell r="E45">
            <v>57.05</v>
          </cell>
        </row>
        <row r="46">
          <cell r="A46">
            <v>46023</v>
          </cell>
          <cell r="C46" t="str">
            <v>Rescisões Trabalhistas</v>
          </cell>
          <cell r="E46">
            <v>462.4</v>
          </cell>
        </row>
        <row r="47">
          <cell r="A47">
            <v>46023</v>
          </cell>
          <cell r="C47" t="str">
            <v>Vale Alimentação</v>
          </cell>
          <cell r="E47">
            <v>300</v>
          </cell>
        </row>
        <row r="48">
          <cell r="A48">
            <v>46023</v>
          </cell>
          <cell r="C48" t="str">
            <v>Vale Alimentação</v>
          </cell>
          <cell r="E48">
            <v>59156</v>
          </cell>
        </row>
        <row r="49">
          <cell r="A49">
            <v>46023</v>
          </cell>
          <cell r="C49" t="str">
            <v>Vale Alimentação</v>
          </cell>
          <cell r="E49">
            <v>1173</v>
          </cell>
        </row>
        <row r="50">
          <cell r="A50">
            <v>46023</v>
          </cell>
          <cell r="C50" t="str">
            <v>Vale Alimentação</v>
          </cell>
          <cell r="E50">
            <v>506</v>
          </cell>
        </row>
        <row r="51">
          <cell r="A51">
            <v>46054</v>
          </cell>
          <cell r="C51" t="str">
            <v>Despesas Bancárias</v>
          </cell>
          <cell r="E51">
            <v>400</v>
          </cell>
        </row>
        <row r="52">
          <cell r="A52">
            <v>46054</v>
          </cell>
          <cell r="C52" t="str">
            <v>Serviços de Terceiros</v>
          </cell>
          <cell r="E52">
            <v>1509.6</v>
          </cell>
        </row>
        <row r="53">
          <cell r="A53">
            <v>46054</v>
          </cell>
          <cell r="C53" t="str">
            <v>Serviços de Terceiros</v>
          </cell>
          <cell r="E53">
            <v>1159.76</v>
          </cell>
        </row>
        <row r="54">
          <cell r="A54">
            <v>46054</v>
          </cell>
          <cell r="C54" t="str">
            <v>Aluguéis</v>
          </cell>
          <cell r="E54">
            <v>5978.76</v>
          </cell>
        </row>
        <row r="55">
          <cell r="A55">
            <v>46054</v>
          </cell>
          <cell r="C55" t="str">
            <v>Aluguéis</v>
          </cell>
          <cell r="E55">
            <v>24712.22</v>
          </cell>
        </row>
        <row r="56">
          <cell r="A56">
            <v>46054</v>
          </cell>
          <cell r="C56" t="str">
            <v>Aluguéis</v>
          </cell>
          <cell r="E56">
            <v>3868</v>
          </cell>
        </row>
        <row r="57">
          <cell r="A57">
            <v>46054</v>
          </cell>
          <cell r="C57" t="str">
            <v>Aluguéis</v>
          </cell>
          <cell r="E57">
            <v>14364.21</v>
          </cell>
        </row>
        <row r="58">
          <cell r="A58">
            <v>46054</v>
          </cell>
          <cell r="C58" t="str">
            <v>Serviços de Terceiros</v>
          </cell>
          <cell r="E58">
            <v>14673.4</v>
          </cell>
        </row>
        <row r="59">
          <cell r="A59">
            <v>46054</v>
          </cell>
          <cell r="C59" t="str">
            <v>Serviços de Terceiros</v>
          </cell>
          <cell r="E59">
            <v>7294.5</v>
          </cell>
        </row>
        <row r="60">
          <cell r="A60">
            <v>46054</v>
          </cell>
          <cell r="C60" t="str">
            <v>Encargos sobre a Folha e Serviços - CSC</v>
          </cell>
          <cell r="E60">
            <v>2749.95</v>
          </cell>
        </row>
        <row r="61">
          <cell r="A61">
            <v>46054</v>
          </cell>
          <cell r="C61" t="str">
            <v>Serviços de Terceiros</v>
          </cell>
          <cell r="E61">
            <v>542.9</v>
          </cell>
        </row>
        <row r="62">
          <cell r="A62">
            <v>46054</v>
          </cell>
          <cell r="C62" t="str">
            <v>Serviços públicos (Agua, luz e telefonia)</v>
          </cell>
          <cell r="E62">
            <v>1507.57</v>
          </cell>
        </row>
        <row r="63">
          <cell r="A63">
            <v>46054</v>
          </cell>
          <cell r="C63" t="str">
            <v>Serviços de Terceiros</v>
          </cell>
          <cell r="E63">
            <v>1124.26</v>
          </cell>
        </row>
        <row r="64">
          <cell r="A64">
            <v>46054</v>
          </cell>
          <cell r="C64" t="str">
            <v>Serviços de Terceiros</v>
          </cell>
          <cell r="E64">
            <v>949.07</v>
          </cell>
        </row>
        <row r="65">
          <cell r="A65">
            <v>46054</v>
          </cell>
          <cell r="C65" t="str">
            <v>Tarifas, taxas e contribuições</v>
          </cell>
          <cell r="E65">
            <v>15062.92</v>
          </cell>
        </row>
        <row r="66">
          <cell r="A66">
            <v>46054</v>
          </cell>
          <cell r="C66" t="str">
            <v>Serviços de Terceiros</v>
          </cell>
          <cell r="E66">
            <v>28.95</v>
          </cell>
        </row>
        <row r="67">
          <cell r="A67">
            <v>46054</v>
          </cell>
          <cell r="C67" t="str">
            <v>Serviços de Terceiros</v>
          </cell>
          <cell r="E67">
            <v>1032.55</v>
          </cell>
        </row>
        <row r="68">
          <cell r="A68">
            <v>46054</v>
          </cell>
          <cell r="C68" t="str">
            <v>Serviços de Terceiros</v>
          </cell>
          <cell r="E68">
            <v>1327.15</v>
          </cell>
        </row>
        <row r="69">
          <cell r="A69">
            <v>46054</v>
          </cell>
          <cell r="C69" t="str">
            <v>Serviços de Terceiros</v>
          </cell>
          <cell r="E69">
            <v>174</v>
          </cell>
        </row>
        <row r="70">
          <cell r="A70">
            <v>46054</v>
          </cell>
          <cell r="C70" t="str">
            <v>Serviços de Terceiros</v>
          </cell>
          <cell r="E70">
            <v>609.76</v>
          </cell>
        </row>
        <row r="71">
          <cell r="A71">
            <v>46054</v>
          </cell>
          <cell r="C71" t="str">
            <v>Serviços de Terceiros</v>
          </cell>
          <cell r="E71">
            <v>174</v>
          </cell>
        </row>
        <row r="72">
          <cell r="A72">
            <v>46054</v>
          </cell>
          <cell r="C72" t="str">
            <v>Serviços de Terceiros</v>
          </cell>
          <cell r="E72">
            <v>5261.66</v>
          </cell>
        </row>
        <row r="73">
          <cell r="A73">
            <v>46054</v>
          </cell>
          <cell r="C73" t="str">
            <v>Serviços de Terceiros</v>
          </cell>
          <cell r="E73">
            <v>6721.2</v>
          </cell>
        </row>
        <row r="74">
          <cell r="A74">
            <v>46054</v>
          </cell>
          <cell r="C74" t="str">
            <v>Serviços de Terceiros</v>
          </cell>
          <cell r="E74">
            <v>58.8</v>
          </cell>
        </row>
        <row r="75">
          <cell r="A75">
            <v>46054</v>
          </cell>
          <cell r="C75" t="str">
            <v>Serviços de Terceiros</v>
          </cell>
          <cell r="E75">
            <v>1617.35</v>
          </cell>
        </row>
        <row r="76">
          <cell r="A76">
            <v>46054</v>
          </cell>
          <cell r="C76" t="str">
            <v>Serviços de Terceiros</v>
          </cell>
          <cell r="E76">
            <v>6708.03</v>
          </cell>
        </row>
        <row r="77">
          <cell r="A77">
            <v>46054</v>
          </cell>
          <cell r="C77" t="str">
            <v>Serviços de Terceiros</v>
          </cell>
          <cell r="E77">
            <v>4386.1499999999996</v>
          </cell>
        </row>
        <row r="78">
          <cell r="A78">
            <v>46054</v>
          </cell>
          <cell r="C78" t="str">
            <v>Serviços de Terceiros</v>
          </cell>
          <cell r="E78">
            <v>2560</v>
          </cell>
        </row>
        <row r="79">
          <cell r="A79">
            <v>46054</v>
          </cell>
          <cell r="C79" t="str">
            <v>Aluguéis</v>
          </cell>
          <cell r="E79">
            <v>4314</v>
          </cell>
        </row>
        <row r="80">
          <cell r="A80">
            <v>46054</v>
          </cell>
          <cell r="C80" t="str">
            <v>Serviços de Terceiros</v>
          </cell>
          <cell r="E80">
            <v>349.5</v>
          </cell>
        </row>
        <row r="81">
          <cell r="A81">
            <v>46054</v>
          </cell>
          <cell r="C81" t="str">
            <v>Serviços de Terceiros</v>
          </cell>
          <cell r="E81">
            <v>174</v>
          </cell>
        </row>
        <row r="82">
          <cell r="A82">
            <v>46054</v>
          </cell>
          <cell r="C82" t="str">
            <v>Aluguéis</v>
          </cell>
          <cell r="E82">
            <v>3868</v>
          </cell>
        </row>
        <row r="83">
          <cell r="A83">
            <v>46054</v>
          </cell>
          <cell r="C83" t="str">
            <v>Serviços de Terceiros</v>
          </cell>
          <cell r="E83">
            <v>1189.96</v>
          </cell>
        </row>
        <row r="84">
          <cell r="A84">
            <v>46054</v>
          </cell>
          <cell r="C84" t="str">
            <v>Salários</v>
          </cell>
          <cell r="E84">
            <v>411593.42</v>
          </cell>
        </row>
        <row r="85">
          <cell r="A85">
            <v>46054</v>
          </cell>
          <cell r="C85" t="str">
            <v>Salários</v>
          </cell>
          <cell r="E85">
            <v>2781.55</v>
          </cell>
        </row>
        <row r="86">
          <cell r="A86">
            <v>46054</v>
          </cell>
          <cell r="C86" t="str">
            <v>Rescisões Trabalhistas</v>
          </cell>
          <cell r="E86">
            <v>7709.41</v>
          </cell>
        </row>
        <row r="87">
          <cell r="A87">
            <v>46054</v>
          </cell>
          <cell r="C87" t="str">
            <v>Vale Alimentação</v>
          </cell>
          <cell r="E87">
            <v>54096</v>
          </cell>
        </row>
        <row r="88">
          <cell r="A88">
            <v>46054</v>
          </cell>
          <cell r="C88" t="str">
            <v>Vale Alimentação</v>
          </cell>
          <cell r="E88">
            <v>1173</v>
          </cell>
        </row>
        <row r="89">
          <cell r="A89">
            <v>46054</v>
          </cell>
          <cell r="C89" t="str">
            <v>Encargos sobre a Folha e Serviços - CSC</v>
          </cell>
          <cell r="E89">
            <v>54646.95</v>
          </cell>
        </row>
        <row r="90">
          <cell r="A90">
            <v>46054</v>
          </cell>
          <cell r="C90" t="str">
            <v>Encargos sobre a Folha e Serviços - CSC</v>
          </cell>
          <cell r="E90">
            <v>291070.40000000002</v>
          </cell>
        </row>
        <row r="91">
          <cell r="A91">
            <v>46054</v>
          </cell>
          <cell r="C91" t="str">
            <v>Salários</v>
          </cell>
          <cell r="E91">
            <v>11103.77</v>
          </cell>
        </row>
        <row r="92">
          <cell r="A92">
            <v>46054</v>
          </cell>
          <cell r="C92" t="str">
            <v>Vale Transporte</v>
          </cell>
          <cell r="E92">
            <v>569.9</v>
          </cell>
        </row>
        <row r="93">
          <cell r="A93">
            <v>46054</v>
          </cell>
          <cell r="C93" t="str">
            <v>Serviços de Terceiros</v>
          </cell>
          <cell r="E93">
            <v>385.88</v>
          </cell>
        </row>
        <row r="94">
          <cell r="A94">
            <v>46054</v>
          </cell>
          <cell r="C94" t="str">
            <v>Serviços de Terceiros</v>
          </cell>
          <cell r="E94">
            <v>4.8600000000000003</v>
          </cell>
        </row>
        <row r="95">
          <cell r="A95">
            <v>46054</v>
          </cell>
          <cell r="C95" t="str">
            <v>Vale Transporte</v>
          </cell>
          <cell r="E95">
            <v>1275.0999999999999</v>
          </cell>
        </row>
        <row r="96">
          <cell r="A96">
            <v>46054</v>
          </cell>
          <cell r="C96" t="str">
            <v>Aluguéis</v>
          </cell>
          <cell r="E96">
            <v>24712.22</v>
          </cell>
        </row>
        <row r="97">
          <cell r="A97">
            <v>46082</v>
          </cell>
          <cell r="C97" t="str">
            <v>Despesas Bancárias</v>
          </cell>
          <cell r="E97">
            <v>400</v>
          </cell>
        </row>
        <row r="98">
          <cell r="A98">
            <v>46082</v>
          </cell>
          <cell r="C98" t="str">
            <v>Serviços de Terceiros</v>
          </cell>
          <cell r="E98">
            <v>300</v>
          </cell>
        </row>
        <row r="99">
          <cell r="A99">
            <v>46082</v>
          </cell>
          <cell r="C99" t="str">
            <v>Aluguéis</v>
          </cell>
          <cell r="E99">
            <v>14364.21</v>
          </cell>
        </row>
        <row r="100">
          <cell r="A100">
            <v>46082</v>
          </cell>
          <cell r="C100" t="str">
            <v>Serviços de Terceiros</v>
          </cell>
          <cell r="E100">
            <v>561</v>
          </cell>
        </row>
        <row r="101">
          <cell r="A101">
            <v>46082</v>
          </cell>
          <cell r="C101" t="str">
            <v>Serviços de Terceiros</v>
          </cell>
          <cell r="E101">
            <v>1124.1500000000001</v>
          </cell>
        </row>
        <row r="102">
          <cell r="A102">
            <v>46082</v>
          </cell>
          <cell r="C102" t="str">
            <v>Serviços de Terceiros</v>
          </cell>
          <cell r="E102">
            <v>14673.4</v>
          </cell>
        </row>
        <row r="103">
          <cell r="A103">
            <v>46082</v>
          </cell>
          <cell r="C103" t="str">
            <v>Serviços de Terceiros</v>
          </cell>
          <cell r="E103">
            <v>9321.6200000000008</v>
          </cell>
        </row>
        <row r="104">
          <cell r="A104">
            <v>46082</v>
          </cell>
          <cell r="C104" t="str">
            <v>Serviços de Terceiros</v>
          </cell>
          <cell r="E104">
            <v>8105</v>
          </cell>
        </row>
        <row r="105">
          <cell r="A105">
            <v>46082</v>
          </cell>
          <cell r="C105" t="str">
            <v>Tarifas, taxas e contribuições</v>
          </cell>
          <cell r="E105">
            <v>1460.77</v>
          </cell>
        </row>
        <row r="106">
          <cell r="A106">
            <v>46082</v>
          </cell>
          <cell r="C106" t="str">
            <v>Rescisões Trabalhistas</v>
          </cell>
          <cell r="E106">
            <v>13572.3</v>
          </cell>
        </row>
        <row r="107">
          <cell r="A107">
            <v>46082</v>
          </cell>
          <cell r="C107" t="str">
            <v>Serviços públicos (Agua, luz e telefonia)</v>
          </cell>
          <cell r="E107">
            <v>1480.76</v>
          </cell>
        </row>
        <row r="108">
          <cell r="A108">
            <v>46082</v>
          </cell>
          <cell r="C108" t="str">
            <v>Serviços de Terceiros</v>
          </cell>
          <cell r="E108">
            <v>3951.07</v>
          </cell>
        </row>
        <row r="109">
          <cell r="A109">
            <v>46082</v>
          </cell>
          <cell r="C109" t="str">
            <v>Serviços de Terceiros</v>
          </cell>
          <cell r="E109">
            <v>1099.1500000000001</v>
          </cell>
        </row>
        <row r="110">
          <cell r="A110">
            <v>46082</v>
          </cell>
          <cell r="C110" t="str">
            <v>Serviços de Terceiros</v>
          </cell>
          <cell r="E110">
            <v>2140</v>
          </cell>
        </row>
        <row r="111">
          <cell r="A111">
            <v>46082</v>
          </cell>
          <cell r="C111" t="str">
            <v>Serviços de Terceiros</v>
          </cell>
          <cell r="E111">
            <v>175.63</v>
          </cell>
        </row>
        <row r="112">
          <cell r="A112">
            <v>46082</v>
          </cell>
          <cell r="C112" t="str">
            <v>Serviços de Terceiros</v>
          </cell>
          <cell r="E112">
            <v>3932.99</v>
          </cell>
        </row>
        <row r="113">
          <cell r="A113">
            <v>46082</v>
          </cell>
          <cell r="C113" t="str">
            <v>Serviços de Terceiros</v>
          </cell>
          <cell r="E113">
            <v>576.79999999999995</v>
          </cell>
        </row>
        <row r="114">
          <cell r="A114">
            <v>46082</v>
          </cell>
          <cell r="C114" t="str">
            <v>Serviços de Terceiros</v>
          </cell>
          <cell r="E114">
            <v>21946.82</v>
          </cell>
        </row>
        <row r="115">
          <cell r="A115">
            <v>46082</v>
          </cell>
          <cell r="C115" t="str">
            <v>Serviços de Terceiros</v>
          </cell>
          <cell r="E115">
            <v>21868.63</v>
          </cell>
        </row>
        <row r="116">
          <cell r="A116">
            <v>46082</v>
          </cell>
          <cell r="C116" t="str">
            <v>Tarifas, taxas e contribuições</v>
          </cell>
          <cell r="E116">
            <v>60.89</v>
          </cell>
        </row>
        <row r="117">
          <cell r="A117">
            <v>46082</v>
          </cell>
          <cell r="C117" t="str">
            <v>Serviços de Terceiros</v>
          </cell>
          <cell r="E117">
            <v>916.75</v>
          </cell>
        </row>
        <row r="118">
          <cell r="A118">
            <v>46082</v>
          </cell>
          <cell r="C118" t="str">
            <v>Serviços de Terceiros</v>
          </cell>
          <cell r="E118">
            <v>773.47</v>
          </cell>
        </row>
        <row r="119">
          <cell r="A119">
            <v>46082</v>
          </cell>
          <cell r="C119" t="str">
            <v>Serviços de Terceiros</v>
          </cell>
          <cell r="E119">
            <v>5261.66</v>
          </cell>
        </row>
        <row r="120">
          <cell r="A120">
            <v>46082</v>
          </cell>
          <cell r="C120" t="str">
            <v>Serviços de Terceiros</v>
          </cell>
          <cell r="E120">
            <v>6721.2</v>
          </cell>
        </row>
        <row r="121">
          <cell r="A121">
            <v>46082</v>
          </cell>
          <cell r="C121" t="str">
            <v>Aluguéis</v>
          </cell>
          <cell r="E121">
            <v>3868</v>
          </cell>
        </row>
        <row r="122">
          <cell r="A122">
            <v>46082</v>
          </cell>
          <cell r="C122" t="str">
            <v>Serviços de Terceiros</v>
          </cell>
          <cell r="E122">
            <v>2508.6799999999998</v>
          </cell>
        </row>
        <row r="123">
          <cell r="A123">
            <v>46082</v>
          </cell>
          <cell r="C123" t="str">
            <v>Serviços de Terceiros</v>
          </cell>
          <cell r="E123">
            <v>174</v>
          </cell>
        </row>
        <row r="124">
          <cell r="A124">
            <v>46082</v>
          </cell>
          <cell r="C124" t="str">
            <v>Serviços de Terceiros</v>
          </cell>
          <cell r="E124">
            <v>1066</v>
          </cell>
        </row>
        <row r="125">
          <cell r="A125">
            <v>46082</v>
          </cell>
          <cell r="C125" t="str">
            <v>Aluguéis</v>
          </cell>
          <cell r="E125">
            <v>4314</v>
          </cell>
        </row>
        <row r="126">
          <cell r="A126">
            <v>46082</v>
          </cell>
          <cell r="C126" t="str">
            <v>Aluguéis</v>
          </cell>
          <cell r="E126">
            <v>12356.11</v>
          </cell>
        </row>
        <row r="127">
          <cell r="A127">
            <v>46082</v>
          </cell>
          <cell r="C127" t="str">
            <v>Serviços de Terceiros</v>
          </cell>
          <cell r="E127">
            <v>5646.8</v>
          </cell>
        </row>
        <row r="128">
          <cell r="A128">
            <v>46082</v>
          </cell>
          <cell r="C128" t="str">
            <v>Aluguéis</v>
          </cell>
          <cell r="E128">
            <v>14364.21</v>
          </cell>
        </row>
        <row r="129">
          <cell r="A129">
            <v>46082</v>
          </cell>
          <cell r="C129" t="str">
            <v>Salários</v>
          </cell>
          <cell r="E129">
            <v>420592.25</v>
          </cell>
        </row>
        <row r="130">
          <cell r="A130">
            <v>46082</v>
          </cell>
          <cell r="C130" t="str">
            <v>Salários</v>
          </cell>
          <cell r="E130">
            <v>17073.16</v>
          </cell>
        </row>
        <row r="131">
          <cell r="A131">
            <v>46082</v>
          </cell>
          <cell r="C131" t="str">
            <v>Vale Alimentação</v>
          </cell>
          <cell r="E131">
            <v>1518</v>
          </cell>
        </row>
        <row r="132">
          <cell r="A132">
            <v>46082</v>
          </cell>
          <cell r="C132" t="str">
            <v>Vale Alimentação</v>
          </cell>
          <cell r="E132">
            <v>65596</v>
          </cell>
        </row>
        <row r="133">
          <cell r="A133">
            <v>46082</v>
          </cell>
          <cell r="C133" t="str">
            <v>Salários</v>
          </cell>
          <cell r="E133">
            <v>5206.6499999999996</v>
          </cell>
        </row>
        <row r="134">
          <cell r="A134">
            <v>46082</v>
          </cell>
          <cell r="C134" t="str">
            <v>Vale Alimentação</v>
          </cell>
          <cell r="E134">
            <v>230</v>
          </cell>
        </row>
        <row r="135">
          <cell r="A135">
            <v>46082</v>
          </cell>
          <cell r="C135" t="str">
            <v>Serviços de Terceiros</v>
          </cell>
          <cell r="E135">
            <v>119.88</v>
          </cell>
        </row>
        <row r="136">
          <cell r="A136">
            <v>46082</v>
          </cell>
          <cell r="C136" t="str">
            <v>Vale Transporte</v>
          </cell>
          <cell r="E136">
            <v>148.5</v>
          </cell>
        </row>
        <row r="137">
          <cell r="A137">
            <v>46082</v>
          </cell>
          <cell r="C137" t="str">
            <v>Encargos sobre a Folha e Serviços - CSC</v>
          </cell>
          <cell r="E137">
            <v>54313.97</v>
          </cell>
        </row>
        <row r="138">
          <cell r="A138">
            <v>46082</v>
          </cell>
          <cell r="C138" t="str">
            <v>Encargos sobre a Folha e Serviços - CSC</v>
          </cell>
          <cell r="E138">
            <v>275482.09000000003</v>
          </cell>
        </row>
        <row r="139">
          <cell r="A139">
            <v>46082</v>
          </cell>
          <cell r="C139" t="str">
            <v>Vale Alimentação</v>
          </cell>
          <cell r="E139">
            <v>782</v>
          </cell>
        </row>
        <row r="140">
          <cell r="A140">
            <v>46082</v>
          </cell>
          <cell r="C140" t="str">
            <v>Serviços de Terceiros</v>
          </cell>
          <cell r="E140">
            <v>4.8600000000000003</v>
          </cell>
        </row>
        <row r="141">
          <cell r="A141">
            <v>46082</v>
          </cell>
          <cell r="C141" t="str">
            <v>Serviços de Terceiros</v>
          </cell>
          <cell r="E141">
            <v>115.02</v>
          </cell>
        </row>
        <row r="142">
          <cell r="A142">
            <v>46082</v>
          </cell>
          <cell r="C142" t="str">
            <v>Rescisões Trabalhistas</v>
          </cell>
          <cell r="E142">
            <v>3243.39</v>
          </cell>
        </row>
        <row r="143">
          <cell r="A143">
            <v>46082</v>
          </cell>
          <cell r="C143" t="str">
            <v>Vale Alimentação</v>
          </cell>
          <cell r="E143">
            <v>506</v>
          </cell>
        </row>
        <row r="144">
          <cell r="A144">
            <v>46082</v>
          </cell>
          <cell r="C144" t="str">
            <v>Vale Alimentação</v>
          </cell>
          <cell r="E144">
            <v>389.3</v>
          </cell>
        </row>
        <row r="145">
          <cell r="A145">
            <v>46082</v>
          </cell>
          <cell r="C145" t="str">
            <v>Vale Alimentação</v>
          </cell>
          <cell r="E145">
            <v>1077.3</v>
          </cell>
        </row>
        <row r="146">
          <cell r="A146">
            <v>46113</v>
          </cell>
          <cell r="C146" t="str">
            <v>Despesas Bancárias</v>
          </cell>
          <cell r="E146">
            <v>500</v>
          </cell>
        </row>
        <row r="147">
          <cell r="A147">
            <v>46113</v>
          </cell>
          <cell r="C147" t="str">
            <v>Aluguéis</v>
          </cell>
          <cell r="E147">
            <v>14364.21</v>
          </cell>
        </row>
        <row r="148">
          <cell r="A148">
            <v>46113</v>
          </cell>
          <cell r="C148" t="str">
            <v>Encargos sobre a Folha e Serviços - CSC</v>
          </cell>
          <cell r="E148">
            <v>4699.8999999999996</v>
          </cell>
        </row>
        <row r="149">
          <cell r="A149">
            <v>46113</v>
          </cell>
          <cell r="C149" t="str">
            <v>Serviços de Terceiros</v>
          </cell>
          <cell r="E149">
            <v>2289</v>
          </cell>
        </row>
        <row r="150">
          <cell r="A150">
            <v>46113</v>
          </cell>
          <cell r="C150" t="str">
            <v>Serviços de Terceiros</v>
          </cell>
          <cell r="E150">
            <v>2104</v>
          </cell>
        </row>
        <row r="151">
          <cell r="A151">
            <v>46113</v>
          </cell>
          <cell r="C151" t="str">
            <v>Serviços de Terceiros</v>
          </cell>
          <cell r="E151">
            <v>1128.5899999999999</v>
          </cell>
        </row>
        <row r="152">
          <cell r="A152">
            <v>46113</v>
          </cell>
          <cell r="C152" t="str">
            <v>Serviços de Terceiros</v>
          </cell>
          <cell r="E152">
            <v>97.46</v>
          </cell>
        </row>
        <row r="153">
          <cell r="A153">
            <v>46113</v>
          </cell>
          <cell r="C153" t="str">
            <v>Serviços de Terceiros</v>
          </cell>
          <cell r="E153">
            <v>9643.76</v>
          </cell>
        </row>
        <row r="154">
          <cell r="A154">
            <v>46113</v>
          </cell>
          <cell r="C154" t="str">
            <v>Serviços de Terceiros</v>
          </cell>
          <cell r="E154">
            <v>300</v>
          </cell>
        </row>
        <row r="155">
          <cell r="A155">
            <v>46113</v>
          </cell>
          <cell r="C155" t="str">
            <v>Serviços de Terceiros</v>
          </cell>
          <cell r="E155">
            <v>7294.5</v>
          </cell>
        </row>
        <row r="156">
          <cell r="A156">
            <v>46113</v>
          </cell>
          <cell r="C156" t="str">
            <v>Serviços de Terceiros</v>
          </cell>
          <cell r="E156">
            <v>1264.1500000000001</v>
          </cell>
        </row>
        <row r="157">
          <cell r="A157">
            <v>46113</v>
          </cell>
          <cell r="C157" t="str">
            <v>Serviços de Terceiros</v>
          </cell>
          <cell r="E157">
            <v>28.95</v>
          </cell>
        </row>
        <row r="158">
          <cell r="A158">
            <v>46113</v>
          </cell>
          <cell r="C158" t="str">
            <v>Serviços de Terceiros</v>
          </cell>
          <cell r="E158">
            <v>6721.2</v>
          </cell>
        </row>
        <row r="159">
          <cell r="A159">
            <v>46113</v>
          </cell>
          <cell r="C159" t="str">
            <v>Serviços de Terceiros</v>
          </cell>
          <cell r="E159">
            <v>5120</v>
          </cell>
        </row>
        <row r="160">
          <cell r="A160">
            <v>46113</v>
          </cell>
          <cell r="C160" t="str">
            <v>Serviços de Terceiros</v>
          </cell>
          <cell r="E160">
            <v>642.72</v>
          </cell>
        </row>
        <row r="161">
          <cell r="A161">
            <v>46113</v>
          </cell>
          <cell r="C161" t="str">
            <v>Serviços de Terceiros</v>
          </cell>
          <cell r="E161">
            <v>14673.4</v>
          </cell>
        </row>
        <row r="162">
          <cell r="A162">
            <v>46113</v>
          </cell>
          <cell r="C162" t="str">
            <v>Serviços de Terceiros</v>
          </cell>
          <cell r="E162">
            <v>1355.08</v>
          </cell>
        </row>
        <row r="163">
          <cell r="A163">
            <v>46113</v>
          </cell>
          <cell r="C163" t="str">
            <v>Serviços de Terceiros</v>
          </cell>
          <cell r="E163">
            <v>1099.1500000000001</v>
          </cell>
        </row>
        <row r="164">
          <cell r="A164">
            <v>46113</v>
          </cell>
          <cell r="C164" t="str">
            <v>Serviços de Terceiros</v>
          </cell>
          <cell r="E164">
            <v>760</v>
          </cell>
        </row>
        <row r="165">
          <cell r="A165">
            <v>46113</v>
          </cell>
          <cell r="C165" t="str">
            <v>Serviços de Terceiros</v>
          </cell>
          <cell r="E165">
            <v>5261.66</v>
          </cell>
        </row>
        <row r="166">
          <cell r="A166">
            <v>46113</v>
          </cell>
          <cell r="C166" t="str">
            <v>Serviços de Terceiros</v>
          </cell>
          <cell r="E166">
            <v>21878.25</v>
          </cell>
        </row>
        <row r="167">
          <cell r="A167">
            <v>46113</v>
          </cell>
          <cell r="C167" t="str">
            <v>Serviços de Terceiros</v>
          </cell>
          <cell r="E167">
            <v>3944.41</v>
          </cell>
        </row>
        <row r="168">
          <cell r="A168">
            <v>46113</v>
          </cell>
          <cell r="C168" t="str">
            <v>Serviços de Terceiros</v>
          </cell>
          <cell r="E168">
            <v>738.92</v>
          </cell>
        </row>
        <row r="169">
          <cell r="A169">
            <v>46113</v>
          </cell>
          <cell r="C169" t="str">
            <v>Aluguéis</v>
          </cell>
          <cell r="E169">
            <v>12356.11</v>
          </cell>
        </row>
        <row r="170">
          <cell r="A170">
            <v>46113</v>
          </cell>
          <cell r="C170" t="str">
            <v>Serviços de Terceiros</v>
          </cell>
          <cell r="E170">
            <v>271.18</v>
          </cell>
        </row>
        <row r="171">
          <cell r="A171">
            <v>46113</v>
          </cell>
          <cell r="C171" t="str">
            <v>Serviços de Terceiros</v>
          </cell>
          <cell r="E171">
            <v>4151.5</v>
          </cell>
        </row>
        <row r="172">
          <cell r="A172">
            <v>46113</v>
          </cell>
          <cell r="C172" t="str">
            <v>Serviços de Terceiros</v>
          </cell>
          <cell r="E172">
            <v>155.31</v>
          </cell>
        </row>
        <row r="173">
          <cell r="A173">
            <v>46113</v>
          </cell>
          <cell r="C173" t="str">
            <v>Serviços de Terceiros</v>
          </cell>
          <cell r="E173">
            <v>2146</v>
          </cell>
        </row>
        <row r="174">
          <cell r="A174">
            <v>46113</v>
          </cell>
          <cell r="C174" t="str">
            <v>Aluguéis</v>
          </cell>
          <cell r="E174">
            <v>4314</v>
          </cell>
        </row>
        <row r="175">
          <cell r="A175">
            <v>46113</v>
          </cell>
          <cell r="C175" t="str">
            <v>Serviços de Terceiros</v>
          </cell>
          <cell r="E175">
            <v>2379.92</v>
          </cell>
        </row>
        <row r="176">
          <cell r="A176">
            <v>46113</v>
          </cell>
          <cell r="C176" t="str">
            <v>Aluguéis</v>
          </cell>
          <cell r="E176">
            <v>24712.22</v>
          </cell>
        </row>
        <row r="177">
          <cell r="A177">
            <v>46113</v>
          </cell>
          <cell r="C177" t="str">
            <v>Serviços de Terceiros</v>
          </cell>
          <cell r="E177">
            <v>4.8899999999999997</v>
          </cell>
        </row>
        <row r="178">
          <cell r="A178">
            <v>46113</v>
          </cell>
          <cell r="C178" t="str">
            <v>Serviços de Terceiros</v>
          </cell>
          <cell r="E178">
            <v>117.36</v>
          </cell>
        </row>
        <row r="179">
          <cell r="A179">
            <v>46113</v>
          </cell>
          <cell r="C179" t="str">
            <v>Serviços de Terceiros</v>
          </cell>
          <cell r="E179">
            <v>174</v>
          </cell>
        </row>
        <row r="180">
          <cell r="A180">
            <v>46113</v>
          </cell>
          <cell r="C180" t="str">
            <v>Aluguéis</v>
          </cell>
          <cell r="E180">
            <v>3868</v>
          </cell>
        </row>
        <row r="181">
          <cell r="A181">
            <v>46113</v>
          </cell>
          <cell r="C181" t="str">
            <v>Salários</v>
          </cell>
          <cell r="E181">
            <v>13372.64</v>
          </cell>
        </row>
        <row r="182">
          <cell r="A182">
            <v>46113</v>
          </cell>
          <cell r="C182" t="str">
            <v>Salários</v>
          </cell>
          <cell r="E182">
            <v>397008.34</v>
          </cell>
        </row>
        <row r="183">
          <cell r="A183">
            <v>46113</v>
          </cell>
          <cell r="C183" t="str">
            <v>Salários</v>
          </cell>
          <cell r="E183">
            <v>1875.66</v>
          </cell>
        </row>
        <row r="184">
          <cell r="A184">
            <v>46113</v>
          </cell>
          <cell r="C184" t="str">
            <v>Salários</v>
          </cell>
          <cell r="E184">
            <v>2361.85</v>
          </cell>
        </row>
        <row r="185">
          <cell r="A185">
            <v>46113</v>
          </cell>
          <cell r="C185" t="str">
            <v>Vale Alimentação</v>
          </cell>
          <cell r="E185">
            <v>59846</v>
          </cell>
        </row>
        <row r="186">
          <cell r="A186">
            <v>46113</v>
          </cell>
          <cell r="C186" t="str">
            <v>Vale Alimentação</v>
          </cell>
          <cell r="E186">
            <v>1035</v>
          </cell>
        </row>
        <row r="187">
          <cell r="A187">
            <v>46113</v>
          </cell>
          <cell r="C187" t="str">
            <v>Rescisões Trabalhistas</v>
          </cell>
          <cell r="E187">
            <v>1873.93</v>
          </cell>
        </row>
        <row r="188">
          <cell r="A188">
            <v>46113</v>
          </cell>
          <cell r="C188" t="str">
            <v>Encargos sobre a Folha e Serviços - CSC</v>
          </cell>
          <cell r="E188">
            <v>292485.7</v>
          </cell>
        </row>
        <row r="189">
          <cell r="A189">
            <v>46113</v>
          </cell>
          <cell r="C189" t="str">
            <v>Encargos sobre a Folha e Serviços - CSC</v>
          </cell>
          <cell r="E189">
            <v>56434.91</v>
          </cell>
        </row>
        <row r="190">
          <cell r="A190">
            <v>46113</v>
          </cell>
          <cell r="C190" t="str">
            <v>Rescisões Trabalhistas</v>
          </cell>
          <cell r="E190">
            <v>9102.56</v>
          </cell>
        </row>
        <row r="191">
          <cell r="A191">
            <v>46113</v>
          </cell>
          <cell r="C191" t="str">
            <v>Vale Transporte</v>
          </cell>
          <cell r="E191">
            <v>1025.7</v>
          </cell>
        </row>
        <row r="192">
          <cell r="A192">
            <v>46113</v>
          </cell>
          <cell r="C192" t="str">
            <v>Vale Transporte</v>
          </cell>
          <cell r="E192">
            <v>346.3</v>
          </cell>
        </row>
        <row r="193">
          <cell r="A193">
            <v>46113</v>
          </cell>
          <cell r="C193" t="str">
            <v>Vale Alimentação</v>
          </cell>
          <cell r="E193">
            <v>828</v>
          </cell>
        </row>
        <row r="194">
          <cell r="A194">
            <v>46113</v>
          </cell>
          <cell r="C194" t="str">
            <v>Rescisões Trabalhistas</v>
          </cell>
          <cell r="E194">
            <v>36601.99</v>
          </cell>
        </row>
        <row r="195">
          <cell r="A195">
            <v>46113</v>
          </cell>
          <cell r="C195" t="str">
            <v>Rescisões Trabalhistas</v>
          </cell>
          <cell r="E195">
            <v>38083.339999999997</v>
          </cell>
        </row>
        <row r="196">
          <cell r="A196">
            <v>46113</v>
          </cell>
          <cell r="C196" t="str">
            <v>Rescisões Trabalhistas</v>
          </cell>
          <cell r="E196">
            <v>8740.18</v>
          </cell>
        </row>
        <row r="197">
          <cell r="A197">
            <v>46113</v>
          </cell>
          <cell r="C197" t="str">
            <v>Salários</v>
          </cell>
          <cell r="E197">
            <v>27739.5</v>
          </cell>
        </row>
        <row r="203">
          <cell r="A203" t="str">
            <v>TOTAL -----------------------------------------------------------------------------------------------------------------------------</v>
          </cell>
          <cell r="E203">
            <v>4224572.8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F6D5D-10BD-4DCF-BAA0-824B84EB97C1}">
  <sheetPr>
    <pageSetUpPr fitToPage="1"/>
  </sheetPr>
  <dimension ref="A1:G39"/>
  <sheetViews>
    <sheetView showGridLines="0" tabSelected="1" topLeftCell="A7" zoomScaleNormal="100" zoomScaleSheetLayoutView="100" workbookViewId="0">
      <selection activeCell="F17" sqref="F17"/>
    </sheetView>
  </sheetViews>
  <sheetFormatPr defaultRowHeight="15" x14ac:dyDescent="0.25"/>
  <cols>
    <col min="1" max="1" width="45.7109375" bestFit="1" customWidth="1"/>
    <col min="2" max="2" width="32.42578125" customWidth="1"/>
    <col min="3" max="3" width="46.28515625" customWidth="1"/>
    <col min="6" max="6" width="14.28515625" bestFit="1" customWidth="1"/>
    <col min="7" max="7" width="12.140625" bestFit="1" customWidth="1"/>
    <col min="257" max="257" width="45.7109375" bestFit="1" customWidth="1"/>
    <col min="258" max="258" width="32.42578125" customWidth="1"/>
    <col min="259" max="259" width="46.28515625" customWidth="1"/>
    <col min="262" max="262" width="14.28515625" bestFit="1" customWidth="1"/>
    <col min="263" max="263" width="12.140625" bestFit="1" customWidth="1"/>
    <col min="513" max="513" width="45.7109375" bestFit="1" customWidth="1"/>
    <col min="514" max="514" width="32.42578125" customWidth="1"/>
    <col min="515" max="515" width="46.28515625" customWidth="1"/>
    <col min="518" max="518" width="14.28515625" bestFit="1" customWidth="1"/>
    <col min="519" max="519" width="12.140625" bestFit="1" customWidth="1"/>
    <col min="769" max="769" width="45.7109375" bestFit="1" customWidth="1"/>
    <col min="770" max="770" width="32.42578125" customWidth="1"/>
    <col min="771" max="771" width="46.28515625" customWidth="1"/>
    <col min="774" max="774" width="14.28515625" bestFit="1" customWidth="1"/>
    <col min="775" max="775" width="12.140625" bestFit="1" customWidth="1"/>
    <col min="1025" max="1025" width="45.7109375" bestFit="1" customWidth="1"/>
    <col min="1026" max="1026" width="32.42578125" customWidth="1"/>
    <col min="1027" max="1027" width="46.28515625" customWidth="1"/>
    <col min="1030" max="1030" width="14.28515625" bestFit="1" customWidth="1"/>
    <col min="1031" max="1031" width="12.140625" bestFit="1" customWidth="1"/>
    <col min="1281" max="1281" width="45.7109375" bestFit="1" customWidth="1"/>
    <col min="1282" max="1282" width="32.42578125" customWidth="1"/>
    <col min="1283" max="1283" width="46.28515625" customWidth="1"/>
    <col min="1286" max="1286" width="14.28515625" bestFit="1" customWidth="1"/>
    <col min="1287" max="1287" width="12.140625" bestFit="1" customWidth="1"/>
    <col min="1537" max="1537" width="45.7109375" bestFit="1" customWidth="1"/>
    <col min="1538" max="1538" width="32.42578125" customWidth="1"/>
    <col min="1539" max="1539" width="46.28515625" customWidth="1"/>
    <col min="1542" max="1542" width="14.28515625" bestFit="1" customWidth="1"/>
    <col min="1543" max="1543" width="12.140625" bestFit="1" customWidth="1"/>
    <col min="1793" max="1793" width="45.7109375" bestFit="1" customWidth="1"/>
    <col min="1794" max="1794" width="32.42578125" customWidth="1"/>
    <col min="1795" max="1795" width="46.28515625" customWidth="1"/>
    <col min="1798" max="1798" width="14.28515625" bestFit="1" customWidth="1"/>
    <col min="1799" max="1799" width="12.140625" bestFit="1" customWidth="1"/>
    <col min="2049" max="2049" width="45.7109375" bestFit="1" customWidth="1"/>
    <col min="2050" max="2050" width="32.42578125" customWidth="1"/>
    <col min="2051" max="2051" width="46.28515625" customWidth="1"/>
    <col min="2054" max="2054" width="14.28515625" bestFit="1" customWidth="1"/>
    <col min="2055" max="2055" width="12.140625" bestFit="1" customWidth="1"/>
    <col min="2305" max="2305" width="45.7109375" bestFit="1" customWidth="1"/>
    <col min="2306" max="2306" width="32.42578125" customWidth="1"/>
    <col min="2307" max="2307" width="46.28515625" customWidth="1"/>
    <col min="2310" max="2310" width="14.28515625" bestFit="1" customWidth="1"/>
    <col min="2311" max="2311" width="12.140625" bestFit="1" customWidth="1"/>
    <col min="2561" max="2561" width="45.7109375" bestFit="1" customWidth="1"/>
    <col min="2562" max="2562" width="32.42578125" customWidth="1"/>
    <col min="2563" max="2563" width="46.28515625" customWidth="1"/>
    <col min="2566" max="2566" width="14.28515625" bestFit="1" customWidth="1"/>
    <col min="2567" max="2567" width="12.140625" bestFit="1" customWidth="1"/>
    <col min="2817" max="2817" width="45.7109375" bestFit="1" customWidth="1"/>
    <col min="2818" max="2818" width="32.42578125" customWidth="1"/>
    <col min="2819" max="2819" width="46.28515625" customWidth="1"/>
    <col min="2822" max="2822" width="14.28515625" bestFit="1" customWidth="1"/>
    <col min="2823" max="2823" width="12.140625" bestFit="1" customWidth="1"/>
    <col min="3073" max="3073" width="45.7109375" bestFit="1" customWidth="1"/>
    <col min="3074" max="3074" width="32.42578125" customWidth="1"/>
    <col min="3075" max="3075" width="46.28515625" customWidth="1"/>
    <col min="3078" max="3078" width="14.28515625" bestFit="1" customWidth="1"/>
    <col min="3079" max="3079" width="12.140625" bestFit="1" customWidth="1"/>
    <col min="3329" max="3329" width="45.7109375" bestFit="1" customWidth="1"/>
    <col min="3330" max="3330" width="32.42578125" customWidth="1"/>
    <col min="3331" max="3331" width="46.28515625" customWidth="1"/>
    <col min="3334" max="3334" width="14.28515625" bestFit="1" customWidth="1"/>
    <col min="3335" max="3335" width="12.140625" bestFit="1" customWidth="1"/>
    <col min="3585" max="3585" width="45.7109375" bestFit="1" customWidth="1"/>
    <col min="3586" max="3586" width="32.42578125" customWidth="1"/>
    <col min="3587" max="3587" width="46.28515625" customWidth="1"/>
    <col min="3590" max="3590" width="14.28515625" bestFit="1" customWidth="1"/>
    <col min="3591" max="3591" width="12.140625" bestFit="1" customWidth="1"/>
    <col min="3841" max="3841" width="45.7109375" bestFit="1" customWidth="1"/>
    <col min="3842" max="3842" width="32.42578125" customWidth="1"/>
    <col min="3843" max="3843" width="46.28515625" customWidth="1"/>
    <col min="3846" max="3846" width="14.28515625" bestFit="1" customWidth="1"/>
    <col min="3847" max="3847" width="12.140625" bestFit="1" customWidth="1"/>
    <col min="4097" max="4097" width="45.7109375" bestFit="1" customWidth="1"/>
    <col min="4098" max="4098" width="32.42578125" customWidth="1"/>
    <col min="4099" max="4099" width="46.28515625" customWidth="1"/>
    <col min="4102" max="4102" width="14.28515625" bestFit="1" customWidth="1"/>
    <col min="4103" max="4103" width="12.140625" bestFit="1" customWidth="1"/>
    <col min="4353" max="4353" width="45.7109375" bestFit="1" customWidth="1"/>
    <col min="4354" max="4354" width="32.42578125" customWidth="1"/>
    <col min="4355" max="4355" width="46.28515625" customWidth="1"/>
    <col min="4358" max="4358" width="14.28515625" bestFit="1" customWidth="1"/>
    <col min="4359" max="4359" width="12.140625" bestFit="1" customWidth="1"/>
    <col min="4609" max="4609" width="45.7109375" bestFit="1" customWidth="1"/>
    <col min="4610" max="4610" width="32.42578125" customWidth="1"/>
    <col min="4611" max="4611" width="46.28515625" customWidth="1"/>
    <col min="4614" max="4614" width="14.28515625" bestFit="1" customWidth="1"/>
    <col min="4615" max="4615" width="12.140625" bestFit="1" customWidth="1"/>
    <col min="4865" max="4865" width="45.7109375" bestFit="1" customWidth="1"/>
    <col min="4866" max="4866" width="32.42578125" customWidth="1"/>
    <col min="4867" max="4867" width="46.28515625" customWidth="1"/>
    <col min="4870" max="4870" width="14.28515625" bestFit="1" customWidth="1"/>
    <col min="4871" max="4871" width="12.140625" bestFit="1" customWidth="1"/>
    <col min="5121" max="5121" width="45.7109375" bestFit="1" customWidth="1"/>
    <col min="5122" max="5122" width="32.42578125" customWidth="1"/>
    <col min="5123" max="5123" width="46.28515625" customWidth="1"/>
    <col min="5126" max="5126" width="14.28515625" bestFit="1" customWidth="1"/>
    <col min="5127" max="5127" width="12.140625" bestFit="1" customWidth="1"/>
    <col min="5377" max="5377" width="45.7109375" bestFit="1" customWidth="1"/>
    <col min="5378" max="5378" width="32.42578125" customWidth="1"/>
    <col min="5379" max="5379" width="46.28515625" customWidth="1"/>
    <col min="5382" max="5382" width="14.28515625" bestFit="1" customWidth="1"/>
    <col min="5383" max="5383" width="12.140625" bestFit="1" customWidth="1"/>
    <col min="5633" max="5633" width="45.7109375" bestFit="1" customWidth="1"/>
    <col min="5634" max="5634" width="32.42578125" customWidth="1"/>
    <col min="5635" max="5635" width="46.28515625" customWidth="1"/>
    <col min="5638" max="5638" width="14.28515625" bestFit="1" customWidth="1"/>
    <col min="5639" max="5639" width="12.140625" bestFit="1" customWidth="1"/>
    <col min="5889" max="5889" width="45.7109375" bestFit="1" customWidth="1"/>
    <col min="5890" max="5890" width="32.42578125" customWidth="1"/>
    <col min="5891" max="5891" width="46.28515625" customWidth="1"/>
    <col min="5894" max="5894" width="14.28515625" bestFit="1" customWidth="1"/>
    <col min="5895" max="5895" width="12.140625" bestFit="1" customWidth="1"/>
    <col min="6145" max="6145" width="45.7109375" bestFit="1" customWidth="1"/>
    <col min="6146" max="6146" width="32.42578125" customWidth="1"/>
    <col min="6147" max="6147" width="46.28515625" customWidth="1"/>
    <col min="6150" max="6150" width="14.28515625" bestFit="1" customWidth="1"/>
    <col min="6151" max="6151" width="12.140625" bestFit="1" customWidth="1"/>
    <col min="6401" max="6401" width="45.7109375" bestFit="1" customWidth="1"/>
    <col min="6402" max="6402" width="32.42578125" customWidth="1"/>
    <col min="6403" max="6403" width="46.28515625" customWidth="1"/>
    <col min="6406" max="6406" width="14.28515625" bestFit="1" customWidth="1"/>
    <col min="6407" max="6407" width="12.140625" bestFit="1" customWidth="1"/>
    <col min="6657" max="6657" width="45.7109375" bestFit="1" customWidth="1"/>
    <col min="6658" max="6658" width="32.42578125" customWidth="1"/>
    <col min="6659" max="6659" width="46.28515625" customWidth="1"/>
    <col min="6662" max="6662" width="14.28515625" bestFit="1" customWidth="1"/>
    <col min="6663" max="6663" width="12.140625" bestFit="1" customWidth="1"/>
    <col min="6913" max="6913" width="45.7109375" bestFit="1" customWidth="1"/>
    <col min="6914" max="6914" width="32.42578125" customWidth="1"/>
    <col min="6915" max="6915" width="46.28515625" customWidth="1"/>
    <col min="6918" max="6918" width="14.28515625" bestFit="1" customWidth="1"/>
    <col min="6919" max="6919" width="12.140625" bestFit="1" customWidth="1"/>
    <col min="7169" max="7169" width="45.7109375" bestFit="1" customWidth="1"/>
    <col min="7170" max="7170" width="32.42578125" customWidth="1"/>
    <col min="7171" max="7171" width="46.28515625" customWidth="1"/>
    <col min="7174" max="7174" width="14.28515625" bestFit="1" customWidth="1"/>
    <col min="7175" max="7175" width="12.140625" bestFit="1" customWidth="1"/>
    <col min="7425" max="7425" width="45.7109375" bestFit="1" customWidth="1"/>
    <col min="7426" max="7426" width="32.42578125" customWidth="1"/>
    <col min="7427" max="7427" width="46.28515625" customWidth="1"/>
    <col min="7430" max="7430" width="14.28515625" bestFit="1" customWidth="1"/>
    <col min="7431" max="7431" width="12.140625" bestFit="1" customWidth="1"/>
    <col min="7681" max="7681" width="45.7109375" bestFit="1" customWidth="1"/>
    <col min="7682" max="7682" width="32.42578125" customWidth="1"/>
    <col min="7683" max="7683" width="46.28515625" customWidth="1"/>
    <col min="7686" max="7686" width="14.28515625" bestFit="1" customWidth="1"/>
    <col min="7687" max="7687" width="12.140625" bestFit="1" customWidth="1"/>
    <col min="7937" max="7937" width="45.7109375" bestFit="1" customWidth="1"/>
    <col min="7938" max="7938" width="32.42578125" customWidth="1"/>
    <col min="7939" max="7939" width="46.28515625" customWidth="1"/>
    <col min="7942" max="7942" width="14.28515625" bestFit="1" customWidth="1"/>
    <col min="7943" max="7943" width="12.140625" bestFit="1" customWidth="1"/>
    <col min="8193" max="8193" width="45.7109375" bestFit="1" customWidth="1"/>
    <col min="8194" max="8194" width="32.42578125" customWidth="1"/>
    <col min="8195" max="8195" width="46.28515625" customWidth="1"/>
    <col min="8198" max="8198" width="14.28515625" bestFit="1" customWidth="1"/>
    <col min="8199" max="8199" width="12.140625" bestFit="1" customWidth="1"/>
    <col min="8449" max="8449" width="45.7109375" bestFit="1" customWidth="1"/>
    <col min="8450" max="8450" width="32.42578125" customWidth="1"/>
    <col min="8451" max="8451" width="46.28515625" customWidth="1"/>
    <col min="8454" max="8454" width="14.28515625" bestFit="1" customWidth="1"/>
    <col min="8455" max="8455" width="12.140625" bestFit="1" customWidth="1"/>
    <col min="8705" max="8705" width="45.7109375" bestFit="1" customWidth="1"/>
    <col min="8706" max="8706" width="32.42578125" customWidth="1"/>
    <col min="8707" max="8707" width="46.28515625" customWidth="1"/>
    <col min="8710" max="8710" width="14.28515625" bestFit="1" customWidth="1"/>
    <col min="8711" max="8711" width="12.140625" bestFit="1" customWidth="1"/>
    <col min="8961" max="8961" width="45.7109375" bestFit="1" customWidth="1"/>
    <col min="8962" max="8962" width="32.42578125" customWidth="1"/>
    <col min="8963" max="8963" width="46.28515625" customWidth="1"/>
    <col min="8966" max="8966" width="14.28515625" bestFit="1" customWidth="1"/>
    <col min="8967" max="8967" width="12.140625" bestFit="1" customWidth="1"/>
    <col min="9217" max="9217" width="45.7109375" bestFit="1" customWidth="1"/>
    <col min="9218" max="9218" width="32.42578125" customWidth="1"/>
    <col min="9219" max="9219" width="46.28515625" customWidth="1"/>
    <col min="9222" max="9222" width="14.28515625" bestFit="1" customWidth="1"/>
    <col min="9223" max="9223" width="12.140625" bestFit="1" customWidth="1"/>
    <col min="9473" max="9473" width="45.7109375" bestFit="1" customWidth="1"/>
    <col min="9474" max="9474" width="32.42578125" customWidth="1"/>
    <col min="9475" max="9475" width="46.28515625" customWidth="1"/>
    <col min="9478" max="9478" width="14.28515625" bestFit="1" customWidth="1"/>
    <col min="9479" max="9479" width="12.140625" bestFit="1" customWidth="1"/>
    <col min="9729" max="9729" width="45.7109375" bestFit="1" customWidth="1"/>
    <col min="9730" max="9730" width="32.42578125" customWidth="1"/>
    <col min="9731" max="9731" width="46.28515625" customWidth="1"/>
    <col min="9734" max="9734" width="14.28515625" bestFit="1" customWidth="1"/>
    <col min="9735" max="9735" width="12.140625" bestFit="1" customWidth="1"/>
    <col min="9985" max="9985" width="45.7109375" bestFit="1" customWidth="1"/>
    <col min="9986" max="9986" width="32.42578125" customWidth="1"/>
    <col min="9987" max="9987" width="46.28515625" customWidth="1"/>
    <col min="9990" max="9990" width="14.28515625" bestFit="1" customWidth="1"/>
    <col min="9991" max="9991" width="12.140625" bestFit="1" customWidth="1"/>
    <col min="10241" max="10241" width="45.7109375" bestFit="1" customWidth="1"/>
    <col min="10242" max="10242" width="32.42578125" customWidth="1"/>
    <col min="10243" max="10243" width="46.28515625" customWidth="1"/>
    <col min="10246" max="10246" width="14.28515625" bestFit="1" customWidth="1"/>
    <col min="10247" max="10247" width="12.140625" bestFit="1" customWidth="1"/>
    <col min="10497" max="10497" width="45.7109375" bestFit="1" customWidth="1"/>
    <col min="10498" max="10498" width="32.42578125" customWidth="1"/>
    <col min="10499" max="10499" width="46.28515625" customWidth="1"/>
    <col min="10502" max="10502" width="14.28515625" bestFit="1" customWidth="1"/>
    <col min="10503" max="10503" width="12.140625" bestFit="1" customWidth="1"/>
    <col min="10753" max="10753" width="45.7109375" bestFit="1" customWidth="1"/>
    <col min="10754" max="10754" width="32.42578125" customWidth="1"/>
    <col min="10755" max="10755" width="46.28515625" customWidth="1"/>
    <col min="10758" max="10758" width="14.28515625" bestFit="1" customWidth="1"/>
    <col min="10759" max="10759" width="12.140625" bestFit="1" customWidth="1"/>
    <col min="11009" max="11009" width="45.7109375" bestFit="1" customWidth="1"/>
    <col min="11010" max="11010" width="32.42578125" customWidth="1"/>
    <col min="11011" max="11011" width="46.28515625" customWidth="1"/>
    <col min="11014" max="11014" width="14.28515625" bestFit="1" customWidth="1"/>
    <col min="11015" max="11015" width="12.140625" bestFit="1" customWidth="1"/>
    <col min="11265" max="11265" width="45.7109375" bestFit="1" customWidth="1"/>
    <col min="11266" max="11266" width="32.42578125" customWidth="1"/>
    <col min="11267" max="11267" width="46.28515625" customWidth="1"/>
    <col min="11270" max="11270" width="14.28515625" bestFit="1" customWidth="1"/>
    <col min="11271" max="11271" width="12.140625" bestFit="1" customWidth="1"/>
    <col min="11521" max="11521" width="45.7109375" bestFit="1" customWidth="1"/>
    <col min="11522" max="11522" width="32.42578125" customWidth="1"/>
    <col min="11523" max="11523" width="46.28515625" customWidth="1"/>
    <col min="11526" max="11526" width="14.28515625" bestFit="1" customWidth="1"/>
    <col min="11527" max="11527" width="12.140625" bestFit="1" customWidth="1"/>
    <col min="11777" max="11777" width="45.7109375" bestFit="1" customWidth="1"/>
    <col min="11778" max="11778" width="32.42578125" customWidth="1"/>
    <col min="11779" max="11779" width="46.28515625" customWidth="1"/>
    <col min="11782" max="11782" width="14.28515625" bestFit="1" customWidth="1"/>
    <col min="11783" max="11783" width="12.140625" bestFit="1" customWidth="1"/>
    <col min="12033" max="12033" width="45.7109375" bestFit="1" customWidth="1"/>
    <col min="12034" max="12034" width="32.42578125" customWidth="1"/>
    <col min="12035" max="12035" width="46.28515625" customWidth="1"/>
    <col min="12038" max="12038" width="14.28515625" bestFit="1" customWidth="1"/>
    <col min="12039" max="12039" width="12.140625" bestFit="1" customWidth="1"/>
    <col min="12289" max="12289" width="45.7109375" bestFit="1" customWidth="1"/>
    <col min="12290" max="12290" width="32.42578125" customWidth="1"/>
    <col min="12291" max="12291" width="46.28515625" customWidth="1"/>
    <col min="12294" max="12294" width="14.28515625" bestFit="1" customWidth="1"/>
    <col min="12295" max="12295" width="12.140625" bestFit="1" customWidth="1"/>
    <col min="12545" max="12545" width="45.7109375" bestFit="1" customWidth="1"/>
    <col min="12546" max="12546" width="32.42578125" customWidth="1"/>
    <col min="12547" max="12547" width="46.28515625" customWidth="1"/>
    <col min="12550" max="12550" width="14.28515625" bestFit="1" customWidth="1"/>
    <col min="12551" max="12551" width="12.140625" bestFit="1" customWidth="1"/>
    <col min="12801" max="12801" width="45.7109375" bestFit="1" customWidth="1"/>
    <col min="12802" max="12802" width="32.42578125" customWidth="1"/>
    <col min="12803" max="12803" width="46.28515625" customWidth="1"/>
    <col min="12806" max="12806" width="14.28515625" bestFit="1" customWidth="1"/>
    <col min="12807" max="12807" width="12.140625" bestFit="1" customWidth="1"/>
    <col min="13057" max="13057" width="45.7109375" bestFit="1" customWidth="1"/>
    <col min="13058" max="13058" width="32.42578125" customWidth="1"/>
    <col min="13059" max="13059" width="46.28515625" customWidth="1"/>
    <col min="13062" max="13062" width="14.28515625" bestFit="1" customWidth="1"/>
    <col min="13063" max="13063" width="12.140625" bestFit="1" customWidth="1"/>
    <col min="13313" max="13313" width="45.7109375" bestFit="1" customWidth="1"/>
    <col min="13314" max="13314" width="32.42578125" customWidth="1"/>
    <col min="13315" max="13315" width="46.28515625" customWidth="1"/>
    <col min="13318" max="13318" width="14.28515625" bestFit="1" customWidth="1"/>
    <col min="13319" max="13319" width="12.140625" bestFit="1" customWidth="1"/>
    <col min="13569" max="13569" width="45.7109375" bestFit="1" customWidth="1"/>
    <col min="13570" max="13570" width="32.42578125" customWidth="1"/>
    <col min="13571" max="13571" width="46.28515625" customWidth="1"/>
    <col min="13574" max="13574" width="14.28515625" bestFit="1" customWidth="1"/>
    <col min="13575" max="13575" width="12.140625" bestFit="1" customWidth="1"/>
    <col min="13825" max="13825" width="45.7109375" bestFit="1" customWidth="1"/>
    <col min="13826" max="13826" width="32.42578125" customWidth="1"/>
    <col min="13827" max="13827" width="46.28515625" customWidth="1"/>
    <col min="13830" max="13830" width="14.28515625" bestFit="1" customWidth="1"/>
    <col min="13831" max="13831" width="12.140625" bestFit="1" customWidth="1"/>
    <col min="14081" max="14081" width="45.7109375" bestFit="1" customWidth="1"/>
    <col min="14082" max="14082" width="32.42578125" customWidth="1"/>
    <col min="14083" max="14083" width="46.28515625" customWidth="1"/>
    <col min="14086" max="14086" width="14.28515625" bestFit="1" customWidth="1"/>
    <col min="14087" max="14087" width="12.140625" bestFit="1" customWidth="1"/>
    <col min="14337" max="14337" width="45.7109375" bestFit="1" customWidth="1"/>
    <col min="14338" max="14338" width="32.42578125" customWidth="1"/>
    <col min="14339" max="14339" width="46.28515625" customWidth="1"/>
    <col min="14342" max="14342" width="14.28515625" bestFit="1" customWidth="1"/>
    <col min="14343" max="14343" width="12.140625" bestFit="1" customWidth="1"/>
    <col min="14593" max="14593" width="45.7109375" bestFit="1" customWidth="1"/>
    <col min="14594" max="14594" width="32.42578125" customWidth="1"/>
    <col min="14595" max="14595" width="46.28515625" customWidth="1"/>
    <col min="14598" max="14598" width="14.28515625" bestFit="1" customWidth="1"/>
    <col min="14599" max="14599" width="12.140625" bestFit="1" customWidth="1"/>
    <col min="14849" max="14849" width="45.7109375" bestFit="1" customWidth="1"/>
    <col min="14850" max="14850" width="32.42578125" customWidth="1"/>
    <col min="14851" max="14851" width="46.28515625" customWidth="1"/>
    <col min="14854" max="14854" width="14.28515625" bestFit="1" customWidth="1"/>
    <col min="14855" max="14855" width="12.140625" bestFit="1" customWidth="1"/>
    <col min="15105" max="15105" width="45.7109375" bestFit="1" customWidth="1"/>
    <col min="15106" max="15106" width="32.42578125" customWidth="1"/>
    <col min="15107" max="15107" width="46.28515625" customWidth="1"/>
    <col min="15110" max="15110" width="14.28515625" bestFit="1" customWidth="1"/>
    <col min="15111" max="15111" width="12.140625" bestFit="1" customWidth="1"/>
    <col min="15361" max="15361" width="45.7109375" bestFit="1" customWidth="1"/>
    <col min="15362" max="15362" width="32.42578125" customWidth="1"/>
    <col min="15363" max="15363" width="46.28515625" customWidth="1"/>
    <col min="15366" max="15366" width="14.28515625" bestFit="1" customWidth="1"/>
    <col min="15367" max="15367" width="12.140625" bestFit="1" customWidth="1"/>
    <col min="15617" max="15617" width="45.7109375" bestFit="1" customWidth="1"/>
    <col min="15618" max="15618" width="32.42578125" customWidth="1"/>
    <col min="15619" max="15619" width="46.28515625" customWidth="1"/>
    <col min="15622" max="15622" width="14.28515625" bestFit="1" customWidth="1"/>
    <col min="15623" max="15623" width="12.140625" bestFit="1" customWidth="1"/>
    <col min="15873" max="15873" width="45.7109375" bestFit="1" customWidth="1"/>
    <col min="15874" max="15874" width="32.42578125" customWidth="1"/>
    <col min="15875" max="15875" width="46.28515625" customWidth="1"/>
    <col min="15878" max="15878" width="14.28515625" bestFit="1" customWidth="1"/>
    <col min="15879" max="15879" width="12.140625" bestFit="1" customWidth="1"/>
    <col min="16129" max="16129" width="45.7109375" bestFit="1" customWidth="1"/>
    <col min="16130" max="16130" width="32.42578125" customWidth="1"/>
    <col min="16131" max="16131" width="46.28515625" customWidth="1"/>
    <col min="16134" max="16134" width="14.28515625" bestFit="1" customWidth="1"/>
    <col min="16135" max="16135" width="12.140625" bestFit="1" customWidth="1"/>
  </cols>
  <sheetData>
    <row r="1" spans="1:3" ht="30" customHeight="1" x14ac:dyDescent="0.3">
      <c r="A1" s="1" t="s">
        <v>0</v>
      </c>
      <c r="B1" s="1"/>
      <c r="C1" s="1"/>
    </row>
    <row r="2" spans="1:3" ht="20.100000000000001" customHeight="1" x14ac:dyDescent="0.25"/>
    <row r="3" spans="1:3" ht="25.5" customHeight="1" x14ac:dyDescent="0.25">
      <c r="A3" s="2" t="s">
        <v>1</v>
      </c>
      <c r="B3" s="2"/>
      <c r="C3" s="2"/>
    </row>
    <row r="4" spans="1:3" ht="20.100000000000001" customHeight="1" x14ac:dyDescent="0.25"/>
    <row r="5" spans="1:3" ht="17.25" customHeight="1" x14ac:dyDescent="0.25">
      <c r="A5" s="3" t="s">
        <v>2</v>
      </c>
      <c r="B5" s="4" t="s">
        <v>3</v>
      </c>
      <c r="C5" s="4"/>
    </row>
    <row r="6" spans="1:3" ht="17.25" customHeight="1" x14ac:dyDescent="0.25">
      <c r="A6" s="3" t="s">
        <v>4</v>
      </c>
      <c r="B6" s="4" t="s">
        <v>5</v>
      </c>
      <c r="C6" s="4"/>
    </row>
    <row r="7" spans="1:3" ht="17.25" customHeight="1" x14ac:dyDescent="0.25">
      <c r="A7" s="3" t="s">
        <v>6</v>
      </c>
      <c r="B7" s="4" t="s">
        <v>7</v>
      </c>
      <c r="C7" s="4"/>
    </row>
    <row r="8" spans="1:3" ht="17.25" customHeight="1" x14ac:dyDescent="0.25">
      <c r="A8" s="3" t="s">
        <v>4</v>
      </c>
      <c r="B8" s="4" t="s">
        <v>8</v>
      </c>
      <c r="C8" s="4"/>
    </row>
    <row r="9" spans="1:3" ht="17.25" customHeight="1" x14ac:dyDescent="0.25">
      <c r="A9" s="5" t="s">
        <v>9</v>
      </c>
      <c r="B9" s="6" t="s">
        <v>10</v>
      </c>
      <c r="C9" s="6"/>
    </row>
    <row r="10" spans="1:3" ht="17.25" customHeight="1" x14ac:dyDescent="0.25">
      <c r="A10" s="5" t="s">
        <v>11</v>
      </c>
      <c r="B10" s="6" t="s">
        <v>12</v>
      </c>
      <c r="C10" s="6"/>
    </row>
    <row r="11" spans="1:3" ht="17.25" customHeight="1" x14ac:dyDescent="0.25">
      <c r="A11" s="3" t="s">
        <v>13</v>
      </c>
      <c r="B11" s="4" t="s">
        <v>14</v>
      </c>
      <c r="C11" s="4"/>
    </row>
    <row r="12" spans="1:3" ht="17.25" customHeight="1" x14ac:dyDescent="0.25">
      <c r="A12" s="3" t="s">
        <v>15</v>
      </c>
      <c r="B12" s="4" t="s">
        <v>16</v>
      </c>
      <c r="C12" s="4"/>
    </row>
    <row r="13" spans="1:3" ht="17.25" customHeight="1" x14ac:dyDescent="0.25">
      <c r="A13" s="5" t="s">
        <v>17</v>
      </c>
      <c r="B13" s="7">
        <v>190140650.44</v>
      </c>
      <c r="C13" s="7"/>
    </row>
    <row r="14" spans="1:3" ht="17.25" customHeight="1" x14ac:dyDescent="0.25">
      <c r="A14" s="5" t="s">
        <v>18</v>
      </c>
      <c r="B14" s="7">
        <v>5306460.45</v>
      </c>
      <c r="C14" s="7"/>
    </row>
    <row r="15" spans="1:3" ht="20.100000000000001" customHeight="1" x14ac:dyDescent="0.25">
      <c r="B15" s="8"/>
      <c r="C15" s="9"/>
    </row>
    <row r="16" spans="1:3" ht="20.100000000000001" customHeight="1" x14ac:dyDescent="0.25">
      <c r="A16" s="10" t="s">
        <v>19</v>
      </c>
    </row>
    <row r="17" spans="1:7" ht="33" customHeight="1" x14ac:dyDescent="0.25">
      <c r="A17" s="11" t="s">
        <v>20</v>
      </c>
      <c r="B17" s="11" t="s">
        <v>21</v>
      </c>
      <c r="C17" s="12" t="s">
        <v>22</v>
      </c>
    </row>
    <row r="18" spans="1:7" x14ac:dyDescent="0.25">
      <c r="A18" s="13" t="s">
        <v>23</v>
      </c>
      <c r="B18" s="14">
        <v>46113</v>
      </c>
      <c r="C18" s="15">
        <v>0.24717874049999999</v>
      </c>
    </row>
    <row r="19" spans="1:7" x14ac:dyDescent="0.25">
      <c r="A19" s="16" t="s">
        <v>24</v>
      </c>
      <c r="B19" s="17"/>
      <c r="C19" s="18"/>
      <c r="G19" s="19"/>
    </row>
    <row r="20" spans="1:7" ht="20.100000000000001" customHeight="1" x14ac:dyDescent="0.25"/>
    <row r="21" spans="1:7" ht="20.100000000000001" customHeight="1" x14ac:dyDescent="0.25">
      <c r="A21" s="20" t="s">
        <v>25</v>
      </c>
      <c r="B21" s="20" t="s">
        <v>26</v>
      </c>
      <c r="C21" s="20" t="s">
        <v>27</v>
      </c>
    </row>
    <row r="22" spans="1:7" ht="20.25" customHeight="1" x14ac:dyDescent="0.25">
      <c r="A22" s="21" t="s">
        <v>28</v>
      </c>
      <c r="B22" s="22">
        <f>SUMIFS('[1]Base Anual'!$E$1:$E$65536,'[1]Base Anual'!$C$1:$C$65536,A22,'[1]Base Anual'!$A$1:$A$65536,$B$18)</f>
        <v>442357.99</v>
      </c>
      <c r="C22" s="23">
        <f t="shared" ref="C22:C32" si="0">B22*$C$18</f>
        <v>109341.49081831159</v>
      </c>
    </row>
    <row r="23" spans="1:7" ht="20.25" hidden="1" customHeight="1" x14ac:dyDescent="0.25">
      <c r="A23" s="21" t="s">
        <v>29</v>
      </c>
      <c r="B23" s="22">
        <f>SUMIFS('[1]Base Anual'!$E$1:$E$65536,'[1]Base Anual'!$C$1:$C$65536,A23,'[1]Base Anual'!$A$1:$A$65536,$B$18)</f>
        <v>0</v>
      </c>
      <c r="C23" s="23">
        <f t="shared" si="0"/>
        <v>0</v>
      </c>
    </row>
    <row r="24" spans="1:7" ht="20.25" customHeight="1" x14ac:dyDescent="0.25">
      <c r="A24" s="21" t="s">
        <v>30</v>
      </c>
      <c r="B24" s="22">
        <f>SUMIFS('[1]Base Anual'!$E$1:$E$65536,'[1]Base Anual'!$C$1:$C$65536,A24,'[1]Base Anual'!$A$1:$A$65536,$B$18)</f>
        <v>94402</v>
      </c>
      <c r="C24" s="23">
        <f t="shared" si="0"/>
        <v>23334.167460681001</v>
      </c>
    </row>
    <row r="25" spans="1:7" ht="20.25" customHeight="1" x14ac:dyDescent="0.25">
      <c r="A25" s="21" t="s">
        <v>31</v>
      </c>
      <c r="B25" s="22">
        <f>SUMIFS('[1]Base Anual'!$E$1:$E$65536,'[1]Base Anual'!$C$1:$C$65536,A25,'[1]Base Anual'!$A$1:$A$65536,$B$18)</f>
        <v>1372</v>
      </c>
      <c r="C25" s="23">
        <f t="shared" si="0"/>
        <v>339.12923196599996</v>
      </c>
    </row>
    <row r="26" spans="1:7" ht="19.5" customHeight="1" x14ac:dyDescent="0.25">
      <c r="A26" s="21" t="s">
        <v>32</v>
      </c>
      <c r="B26" s="22">
        <f>SUMIFS('[1]Base Anual'!$E$1:$E$65536,'[1]Base Anual'!$C$1:$C$65536,A26,'[1]Base Anual'!$A$1:$A$65536,$B$18)</f>
        <v>61709</v>
      </c>
      <c r="C26" s="23">
        <f t="shared" si="0"/>
        <v>15253.152897514499</v>
      </c>
    </row>
    <row r="27" spans="1:7" ht="20.25" customHeight="1" x14ac:dyDescent="0.25">
      <c r="A27" s="21" t="s">
        <v>33</v>
      </c>
      <c r="B27" s="22">
        <f>SUMIFS('[1]Base Anual'!$E$1:$E$65536,'[1]Base Anual'!$C$1:$C$65536,A27,'[1]Base Anual'!$A$1:$A$65536,$B$18)</f>
        <v>353620.51</v>
      </c>
      <c r="C27" s="23">
        <f t="shared" si="0"/>
        <v>87407.472276767658</v>
      </c>
    </row>
    <row r="28" spans="1:7" ht="20.25" hidden="1" customHeight="1" x14ac:dyDescent="0.25">
      <c r="A28" s="21" t="s">
        <v>34</v>
      </c>
      <c r="B28" s="22">
        <f>SUMIFS('[1]Base Anual'!$E$1:$E$65536,'[1]Base Anual'!$C$1:$C$65536,A28,'[1]Base Anual'!$A$1:$A$65536,$B$18)</f>
        <v>0</v>
      </c>
      <c r="C28" s="23">
        <f t="shared" si="0"/>
        <v>0</v>
      </c>
    </row>
    <row r="29" spans="1:7" ht="22.5" customHeight="1" x14ac:dyDescent="0.25">
      <c r="A29" s="21" t="s">
        <v>35</v>
      </c>
      <c r="B29" s="22">
        <f>SUMIFS('[1]Base Anual'!$E$1:$E$65536,'[1]Base Anual'!$C$1:$C$65536,A29,'[1]Base Anual'!$A$1:$A$65536,$B$18)</f>
        <v>95745.36</v>
      </c>
      <c r="C29" s="23">
        <f t="shared" si="0"/>
        <v>23666.217493519078</v>
      </c>
    </row>
    <row r="30" spans="1:7" ht="20.25" hidden="1" customHeight="1" x14ac:dyDescent="0.25">
      <c r="A30" s="21" t="s">
        <v>36</v>
      </c>
      <c r="B30" s="22">
        <f>SUMIFS('[1]Base Anual'!$E$1:$E$65536,'[1]Base Anual'!$C$1:$C$65536,A30,'[1]Base Anual'!$A$1:$A$65536,$B$18)</f>
        <v>0</v>
      </c>
      <c r="C30" s="23">
        <f t="shared" si="0"/>
        <v>0</v>
      </c>
    </row>
    <row r="31" spans="1:7" ht="20.25" customHeight="1" x14ac:dyDescent="0.25">
      <c r="A31" s="21" t="s">
        <v>37</v>
      </c>
      <c r="B31" s="22">
        <f>SUMIFS('[1]Base Anual'!$E$1:$E$65536,'[1]Base Anual'!$C$1:$C$65536,A31,'[1]Base Anual'!$A$1:$A$65536,$B$18)</f>
        <v>59614.54</v>
      </c>
      <c r="C31" s="23">
        <f t="shared" si="0"/>
        <v>14735.44691268687</v>
      </c>
    </row>
    <row r="32" spans="1:7" ht="20.25" customHeight="1" x14ac:dyDescent="0.25">
      <c r="A32" s="21" t="s">
        <v>38</v>
      </c>
      <c r="B32" s="22">
        <f>SUMIFS('[1]Base Anual'!$E$1:$E$65536,'[1]Base Anual'!$C$1:$C$65536,A32,'[1]Base Anual'!$A$1:$A$65536,$B$18)</f>
        <v>500</v>
      </c>
      <c r="C32" s="23">
        <f t="shared" si="0"/>
        <v>123.58937025</v>
      </c>
    </row>
    <row r="33" spans="1:6" ht="22.5" customHeight="1" x14ac:dyDescent="0.25">
      <c r="B33" s="24">
        <f>SUM(B22:B32)</f>
        <v>1109321.4000000001</v>
      </c>
      <c r="C33" s="24">
        <f>SUM(C22:C32)</f>
        <v>274200.66646169673</v>
      </c>
    </row>
    <row r="34" spans="1:6" ht="22.5" customHeight="1" x14ac:dyDescent="0.25">
      <c r="A34" s="25" t="s">
        <v>39</v>
      </c>
      <c r="B34" s="26"/>
      <c r="C34" s="26"/>
    </row>
    <row r="35" spans="1:6" ht="22.5" customHeight="1" x14ac:dyDescent="0.25">
      <c r="B35" s="26"/>
      <c r="C35" s="26"/>
    </row>
    <row r="36" spans="1:6" ht="22.5" customHeight="1" x14ac:dyDescent="0.25">
      <c r="B36" s="26"/>
      <c r="C36" s="26"/>
    </row>
    <row r="37" spans="1:6" ht="20.100000000000001" customHeight="1" x14ac:dyDescent="0.25"/>
    <row r="38" spans="1:6" ht="20.100000000000001" customHeight="1" x14ac:dyDescent="0.25">
      <c r="A38" s="27" t="s">
        <v>40</v>
      </c>
      <c r="B38" s="27" t="s">
        <v>41</v>
      </c>
      <c r="C38" s="27" t="s">
        <v>42</v>
      </c>
    </row>
    <row r="39" spans="1:6" ht="20.100000000000001" customHeight="1" x14ac:dyDescent="0.25">
      <c r="A39" s="28" t="s">
        <v>43</v>
      </c>
      <c r="B39" s="29" t="s">
        <v>44</v>
      </c>
      <c r="C39" s="28" t="s">
        <v>45</v>
      </c>
      <c r="F39" s="30"/>
    </row>
  </sheetData>
  <mergeCells count="11">
    <mergeCell ref="B10:C10"/>
    <mergeCell ref="B11:C11"/>
    <mergeCell ref="B12:C12"/>
    <mergeCell ref="B13:C13"/>
    <mergeCell ref="B14:C14"/>
    <mergeCell ref="A3:C3"/>
    <mergeCell ref="B5:C5"/>
    <mergeCell ref="B6:C6"/>
    <mergeCell ref="B7:C7"/>
    <mergeCell ref="B8:C8"/>
    <mergeCell ref="B9:C9"/>
  </mergeCells>
  <printOptions horizontalCentered="1"/>
  <pageMargins left="0.27559055118110237" right="0.31496062992125984" top="1.1023622047244095" bottom="0.78740157480314965" header="0.31496062992125984" footer="0.31496062992125984"/>
  <pageSetup paperSize="9" scale="78" orientation="portrait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04-2026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 - Mayara Aparecida Rocha Rezende</dc:creator>
  <cp:lastModifiedBy>CSC - Mayara Aparecida Rocha Rezende</cp:lastModifiedBy>
  <dcterms:created xsi:type="dcterms:W3CDTF">2026-05-04T18:56:13Z</dcterms:created>
  <dcterms:modified xsi:type="dcterms:W3CDTF">2026-05-04T18:56:45Z</dcterms:modified>
</cp:coreProperties>
</file>